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1 (2)" sheetId="1" r:id="rId1"/>
  </sheets>
  <definedNames/>
  <calcPr fullCalcOnLoad="1"/>
</workbook>
</file>

<file path=xl/sharedStrings.xml><?xml version="1.0" encoding="utf-8"?>
<sst xmlns="http://schemas.openxmlformats.org/spreadsheetml/2006/main" count="89" uniqueCount="50">
  <si>
    <t>Категории</t>
  </si>
  <si>
    <t>Цены/ поставщики</t>
  </si>
  <si>
    <t>Средняя цена</t>
  </si>
  <si>
    <t xml:space="preserve">Кол-во ед. товара  </t>
  </si>
  <si>
    <t>Итого</t>
  </si>
  <si>
    <t>Номер поставщика, указанный в таблице</t>
  </si>
  <si>
    <t>Наименование поставщика</t>
  </si>
  <si>
    <t>Модель, производитель</t>
  </si>
  <si>
    <t>Наименование товара, тех.  Характеристики</t>
  </si>
  <si>
    <t>Контактная информация (Тел./факс, адрес электронной почты  или адрес) или наименование источника информации</t>
  </si>
  <si>
    <t>Начальная  цена</t>
  </si>
  <si>
    <t>Ф.И.О.  руководителя                          В.В.Погребняк                    Подпись ______________________</t>
  </si>
  <si>
    <t xml:space="preserve">ИТОГО </t>
  </si>
  <si>
    <t>ООО « Сов-Оптторг-Продукт» г. Советский</t>
  </si>
  <si>
    <t>МБОУ "СОШ №3"</t>
  </si>
  <si>
    <t>Индивидуальный предприниматель  Ходжаев Д.А.. г. Югорск</t>
  </si>
  <si>
    <t>Цена за ед. товара., кг</t>
  </si>
  <si>
    <t>Индивидуальный предприниматель С.В. Соколова пос. Пионерский</t>
  </si>
  <si>
    <t>Молоко сгущенное без сахара (концентрированное) массовая доля жира не менее 6,8%, 320гр., ГОСТ или ТУ, без растительных добавок,  цвет белый  с желтоватым оттенком, с чистым вкусом и запахом,  консистенция однородная, упаковка без повреждений, маркированная</t>
  </si>
  <si>
    <t>Молоко сгущенное с сахаром массовая доля  жира не менее 8,5%, без растительных добавок, 380-400гр., ГОСТ 2903-78 , цвет белый  с желтоватым оттенком, с чистым вкусом и запахом,  консистенция однородная, упаковка без повреждений, маркированная</t>
  </si>
  <si>
    <t>Сыры  тип Голландский- прессуемые, с массовой долей жира не менее 45%, ГОСТ Р 52972-2008, без растительных добавок, в массе выпуска до 3 кг,  цвет, вкус и запах свойственные данному наименованию,  упаковка без повреждений</t>
  </si>
  <si>
    <t>Масло –коровье сладкосливочное несоленое, натуральное, высший сорт, с массовой долей жира не менее 72,5% весовое по 20кг., ГОСТ 37-91, без растительных добавок цвет, вкус и запах свойственные данному наименованию печенья,  упаковка без повреждений</t>
  </si>
  <si>
    <t>Йогурт молочный или сливочный,  массовая доля жирности 2,7-3,2%, 115-125гр., ГОСТ или ТУ, цвет, вкус и запах свойственные данному наименованию,  упаковка без повреждений</t>
  </si>
  <si>
    <t>Продукты питания  (молочная продукция)</t>
  </si>
  <si>
    <t>ООО "Слуцкий сыродельный комбинат"</t>
  </si>
  <si>
    <t>ООО "Кампина" Московская область</t>
  </si>
  <si>
    <t>Исполнитель: бухгалтер Евгения Ивановна Никифорова, тел. 2-40-73</t>
  </si>
  <si>
    <t>Цена за ед. товара., бан.</t>
  </si>
  <si>
    <t>средняя цена</t>
  </si>
  <si>
    <t>Способ размещения заказа:  открытый аукцион в электронной форме</t>
  </si>
  <si>
    <t>Цена за ед. товара., литр</t>
  </si>
  <si>
    <t>Цена за ед. товара., шт.</t>
  </si>
  <si>
    <t>628240, г.Советский, Восточная промзона, 8/34675/6-00-90,коммерческое предложение от 17.04.2013</t>
  </si>
  <si>
    <t>628260, гЮгорск Телефон 8 (34675) 7-60-23, коммерческое предложение от 22.04.2013</t>
  </si>
  <si>
    <t>628250, ул.Первомайская, д.24, кв.2, п.Пионерский, Советский район, Тюменская область, коммерческое предложение от 23.04.2013</t>
  </si>
  <si>
    <t>ОАО "Юнимилк" Тюменская область</t>
  </si>
  <si>
    <t>ЗАО "Алексеевский молокозавод" г. Белгород</t>
  </si>
  <si>
    <t>ООО "Березовский молочный завод №1" Свердловская область, г Барезовский</t>
  </si>
  <si>
    <t>ООО Эрмигут Московская область</t>
  </si>
  <si>
    <t>ООО Ува-Молоко Удмуртская область</t>
  </si>
  <si>
    <t>ОАО Можгасыр Удмуртская область</t>
  </si>
  <si>
    <t>ОАО Рогачевский МК Республики Баларусь</t>
  </si>
  <si>
    <t>ОАО Компания "Юнимилк" Ялуторовск</t>
  </si>
  <si>
    <t>Часть IV.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</si>
  <si>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Сметана выработанная из натурального коровьего молока или сливок, с массовой долей жира не менее 15%, фасованная, 250-500гр., ГОСТ 52092-2003г., консистенция однородная, без крупинок, жира и белка (творога). Соответствие ФЗ-88 от12.06.2008 (Технический регламент на молоко и молочную продукцию). Срок  годности не более 30 дней со времени изготовления, упаковка без повреждений и вмятин.</t>
  </si>
  <si>
    <t>КМ Шадринский Курганская область</t>
  </si>
  <si>
    <t>Серовский ГМЗ г. Серов</t>
  </si>
  <si>
    <t>ОАО Компания Юнимилк Пермский край</t>
  </si>
  <si>
    <t>Творог выработанный из натурального коровьего молока или сливок,  массовая доля жирности не менее 9%,Фасованная не более  500 гр.  ГОСТ Р 52096- 2003, срок годности не более 30 дней в со времени изготовления. Соответствие ФЗ-88 от12.06.2008 (Технический регламент на молоко и молочную продукцию)</t>
  </si>
  <si>
    <t>Дата составления сводной  таблицы    26.07.2013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</si>
</sst>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"/>
    <numFmt numFmtId="170" formatCode="0.000"/>
    <numFmt numFmtId="171" formatCode="0.0"/>
    <numFmt numFmtId="172" formatCode="0.000000"/>
    <numFmt numFmtId="173" formatCode="0.00000"/>
    <numFmt numFmtId="174" formatCode="0.0000000"/>
    <numFmt numFmtId="175" formatCode="_-* #,##0.0_р_._-;\-* #,##0.0_р_._-;_-* &quot;-&quot;??_р_._-;_-@_-"/>
    <numFmt numFmtId="176" formatCode="_-* #,##0_р_._-;\-* #,##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26"/>
      <color indexed="8"/>
      <name val="Calibri"/>
      <family val="2"/>
    </font>
    <font>
      <sz val="14"/>
      <color indexed="8"/>
      <name val="Times New Roman"/>
      <family val="1"/>
    </font>
    <font>
      <sz val="26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9" fillId="0" borderId="11" xfId="0" applyFont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176" fontId="3" fillId="0" borderId="10" xfId="6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="75" zoomScaleNormal="75" zoomScaleSheetLayoutView="75" zoomScalePageLayoutView="0" workbookViewId="0" topLeftCell="B37">
      <selection activeCell="G7" sqref="G7"/>
    </sheetView>
  </sheetViews>
  <sheetFormatPr defaultColWidth="9.140625" defaultRowHeight="15"/>
  <cols>
    <col min="1" max="1" width="0" style="7" hidden="1" customWidth="1"/>
    <col min="2" max="2" width="30.140625" style="1" customWidth="1"/>
    <col min="3" max="8" width="22.00390625" style="0" customWidth="1"/>
    <col min="9" max="9" width="11.140625" style="0" hidden="1" customWidth="1"/>
    <col min="10" max="10" width="16.28125" style="0" customWidth="1"/>
  </cols>
  <sheetData>
    <row r="1" spans="2:21" ht="51.75" customHeight="1">
      <c r="B1" s="46" t="s">
        <v>43</v>
      </c>
      <c r="C1" s="46"/>
      <c r="D1" s="46"/>
      <c r="E1" s="46"/>
      <c r="F1" s="46"/>
      <c r="G1" s="46"/>
      <c r="H1" s="46"/>
      <c r="I1" s="46"/>
      <c r="J1" s="46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10" s="18" customFormat="1" ht="33">
      <c r="A2" s="16"/>
      <c r="B2" s="22" t="s">
        <v>23</v>
      </c>
      <c r="C2" s="17"/>
      <c r="D2" s="17"/>
      <c r="E2" s="17"/>
      <c r="F2" s="17"/>
      <c r="G2" s="17"/>
      <c r="H2" s="17"/>
      <c r="I2" s="17"/>
      <c r="J2" s="21" t="s">
        <v>29</v>
      </c>
    </row>
    <row r="3" spans="2:10" ht="15" customHeight="1">
      <c r="B3" s="47" t="s">
        <v>0</v>
      </c>
      <c r="C3" s="2" t="s">
        <v>1</v>
      </c>
      <c r="D3" s="2" t="s">
        <v>1</v>
      </c>
      <c r="E3" s="2" t="s">
        <v>1</v>
      </c>
      <c r="F3" s="28" t="s">
        <v>1</v>
      </c>
      <c r="G3" s="28" t="s">
        <v>1</v>
      </c>
      <c r="H3" s="45" t="s">
        <v>28</v>
      </c>
      <c r="I3" s="45" t="s">
        <v>2</v>
      </c>
      <c r="J3" s="45" t="s">
        <v>10</v>
      </c>
    </row>
    <row r="4" spans="2:10" ht="19.5" customHeight="1">
      <c r="B4" s="47"/>
      <c r="C4" s="2">
        <v>1</v>
      </c>
      <c r="D4" s="2">
        <v>2</v>
      </c>
      <c r="E4" s="2">
        <v>3</v>
      </c>
      <c r="F4" s="2">
        <v>4</v>
      </c>
      <c r="G4" s="2">
        <v>5</v>
      </c>
      <c r="H4" s="45"/>
      <c r="I4" s="45"/>
      <c r="J4" s="48"/>
    </row>
    <row r="5" spans="1:10" ht="47.25" customHeight="1">
      <c r="A5" s="43">
        <v>2</v>
      </c>
      <c r="B5" s="4" t="s">
        <v>8</v>
      </c>
      <c r="C5" s="44" t="s">
        <v>18</v>
      </c>
      <c r="D5" s="44"/>
      <c r="E5" s="44"/>
      <c r="F5" s="44"/>
      <c r="G5" s="44"/>
      <c r="H5" s="44"/>
      <c r="I5" s="44"/>
      <c r="J5" s="3"/>
    </row>
    <row r="6" spans="1:10" ht="15.75">
      <c r="A6" s="43"/>
      <c r="B6" s="4" t="s">
        <v>3</v>
      </c>
      <c r="C6" s="45">
        <v>1230</v>
      </c>
      <c r="D6" s="45"/>
      <c r="E6" s="45"/>
      <c r="F6" s="45"/>
      <c r="G6" s="45"/>
      <c r="H6" s="45"/>
      <c r="I6" s="45"/>
      <c r="J6" s="3"/>
    </row>
    <row r="7" spans="1:10" ht="47.25">
      <c r="A7" s="43"/>
      <c r="B7" s="4" t="s">
        <v>7</v>
      </c>
      <c r="C7" s="2" t="s">
        <v>42</v>
      </c>
      <c r="D7" s="27" t="s">
        <v>35</v>
      </c>
      <c r="E7" s="2" t="s">
        <v>42</v>
      </c>
      <c r="F7" s="28"/>
      <c r="G7" s="28"/>
      <c r="H7" s="28"/>
      <c r="I7" s="28"/>
      <c r="J7" s="2"/>
    </row>
    <row r="8" spans="1:10" ht="15.75">
      <c r="A8" s="43"/>
      <c r="B8" s="4" t="s">
        <v>27</v>
      </c>
      <c r="C8" s="2">
        <v>35</v>
      </c>
      <c r="D8" s="2">
        <v>38</v>
      </c>
      <c r="E8" s="2">
        <v>40</v>
      </c>
      <c r="F8" s="2"/>
      <c r="G8" s="2"/>
      <c r="H8" s="23">
        <f>(C8+D8+E8+F8+G8)/3</f>
        <v>37.666666666666664</v>
      </c>
      <c r="I8" s="2"/>
      <c r="J8" s="9">
        <v>37</v>
      </c>
    </row>
    <row r="9" spans="1:10" ht="15.75">
      <c r="A9" s="43"/>
      <c r="B9" s="4" t="s">
        <v>4</v>
      </c>
      <c r="C9" s="2">
        <f>C6*C8</f>
        <v>43050</v>
      </c>
      <c r="D9" s="2">
        <f>D8*C6</f>
        <v>46740</v>
      </c>
      <c r="E9" s="2">
        <f>C6*E8</f>
        <v>49200</v>
      </c>
      <c r="F9" s="2">
        <f>C6*F8</f>
        <v>0</v>
      </c>
      <c r="G9" s="2"/>
      <c r="H9" s="2"/>
      <c r="I9" s="2">
        <f>H9</f>
        <v>0</v>
      </c>
      <c r="J9" s="9">
        <f>C6*J8</f>
        <v>45510</v>
      </c>
    </row>
    <row r="10" spans="1:10" ht="45.75" customHeight="1">
      <c r="A10" s="43">
        <v>2</v>
      </c>
      <c r="B10" s="4" t="s">
        <v>8</v>
      </c>
      <c r="C10" s="44" t="s">
        <v>19</v>
      </c>
      <c r="D10" s="44"/>
      <c r="E10" s="44"/>
      <c r="F10" s="44"/>
      <c r="G10" s="44"/>
      <c r="H10" s="44"/>
      <c r="I10" s="44"/>
      <c r="J10" s="3"/>
    </row>
    <row r="11" spans="1:10" ht="15.75">
      <c r="A11" s="43"/>
      <c r="B11" s="4" t="s">
        <v>3</v>
      </c>
      <c r="C11" s="45">
        <v>100</v>
      </c>
      <c r="D11" s="45"/>
      <c r="E11" s="45"/>
      <c r="F11" s="45"/>
      <c r="G11" s="45"/>
      <c r="H11" s="45"/>
      <c r="I11" s="45"/>
      <c r="J11" s="3"/>
    </row>
    <row r="12" spans="1:10" ht="47.25">
      <c r="A12" s="43"/>
      <c r="B12" s="4" t="s">
        <v>7</v>
      </c>
      <c r="C12" s="27" t="s">
        <v>41</v>
      </c>
      <c r="D12" s="27" t="s">
        <v>36</v>
      </c>
      <c r="E12" s="27" t="s">
        <v>36</v>
      </c>
      <c r="F12" s="28"/>
      <c r="G12" s="28"/>
      <c r="H12" s="28"/>
      <c r="I12" s="28"/>
      <c r="J12" s="2"/>
    </row>
    <row r="13" spans="1:10" ht="15.75">
      <c r="A13" s="43"/>
      <c r="B13" s="4" t="s">
        <v>27</v>
      </c>
      <c r="C13" s="2">
        <v>45</v>
      </c>
      <c r="D13" s="27">
        <v>38</v>
      </c>
      <c r="E13" s="2">
        <v>50</v>
      </c>
      <c r="F13" s="2"/>
      <c r="G13" s="2"/>
      <c r="H13" s="23">
        <f>(C13+D13+E13+F13+G13)/3</f>
        <v>44.333333333333336</v>
      </c>
      <c r="I13" s="2"/>
      <c r="J13" s="9">
        <v>44</v>
      </c>
    </row>
    <row r="14" spans="1:10" ht="15.75">
      <c r="A14" s="43"/>
      <c r="B14" s="4" t="s">
        <v>4</v>
      </c>
      <c r="C14" s="2">
        <f>C11*C13</f>
        <v>4500</v>
      </c>
      <c r="D14" s="2">
        <f>D13*C11</f>
        <v>3800</v>
      </c>
      <c r="E14" s="2">
        <f>C11*E13</f>
        <v>5000</v>
      </c>
      <c r="F14" s="2">
        <f>C11*F13</f>
        <v>0</v>
      </c>
      <c r="G14" s="2"/>
      <c r="H14" s="2"/>
      <c r="I14" s="2">
        <f>H14</f>
        <v>0</v>
      </c>
      <c r="J14" s="9">
        <f>C11*J13</f>
        <v>4400</v>
      </c>
    </row>
    <row r="15" spans="1:10" ht="31.5">
      <c r="A15" s="43">
        <v>2</v>
      </c>
      <c r="B15" s="4" t="s">
        <v>8</v>
      </c>
      <c r="C15" s="44" t="s">
        <v>20</v>
      </c>
      <c r="D15" s="44"/>
      <c r="E15" s="44"/>
      <c r="F15" s="44"/>
      <c r="G15" s="44"/>
      <c r="H15" s="44"/>
      <c r="I15" s="44"/>
      <c r="J15" s="3"/>
    </row>
    <row r="16" spans="1:10" ht="15.75">
      <c r="A16" s="43"/>
      <c r="B16" s="4" t="s">
        <v>3</v>
      </c>
      <c r="C16" s="45">
        <v>100</v>
      </c>
      <c r="D16" s="45"/>
      <c r="E16" s="45"/>
      <c r="F16" s="45"/>
      <c r="G16" s="45"/>
      <c r="H16" s="45"/>
      <c r="I16" s="45"/>
      <c r="J16" s="3"/>
    </row>
    <row r="17" spans="1:10" ht="47.25">
      <c r="A17" s="43"/>
      <c r="B17" s="4" t="s">
        <v>7</v>
      </c>
      <c r="C17" s="27" t="s">
        <v>40</v>
      </c>
      <c r="D17" s="27" t="s">
        <v>24</v>
      </c>
      <c r="E17" s="27" t="s">
        <v>24</v>
      </c>
      <c r="F17" s="2"/>
      <c r="G17" s="28"/>
      <c r="H17" s="28"/>
      <c r="I17" s="28"/>
      <c r="J17" s="2"/>
    </row>
    <row r="18" spans="1:10" ht="15.75">
      <c r="A18" s="43"/>
      <c r="B18" s="4" t="s">
        <v>16</v>
      </c>
      <c r="C18" s="27">
        <v>260</v>
      </c>
      <c r="D18" s="27">
        <v>290</v>
      </c>
      <c r="E18" s="2">
        <v>270</v>
      </c>
      <c r="F18" s="2"/>
      <c r="G18" s="2"/>
      <c r="H18" s="23">
        <f>(C18+D18+E18+F18+G18)/3</f>
        <v>273.3333333333333</v>
      </c>
      <c r="I18" s="2"/>
      <c r="J18" s="9">
        <v>273</v>
      </c>
    </row>
    <row r="19" spans="1:10" ht="15.75">
      <c r="A19" s="43"/>
      <c r="B19" s="4" t="s">
        <v>4</v>
      </c>
      <c r="C19" s="2">
        <f>C16*C18</f>
        <v>26000</v>
      </c>
      <c r="D19" s="2">
        <f>D18*C16</f>
        <v>29000</v>
      </c>
      <c r="E19" s="2">
        <f>C16*E18</f>
        <v>27000</v>
      </c>
      <c r="F19" s="2">
        <f>C16*F18</f>
        <v>0</v>
      </c>
      <c r="G19" s="2"/>
      <c r="H19" s="2"/>
      <c r="I19" s="2">
        <f>H19</f>
        <v>0</v>
      </c>
      <c r="J19" s="9">
        <f>C16*J18</f>
        <v>27300</v>
      </c>
    </row>
    <row r="20" spans="1:10" ht="48" customHeight="1">
      <c r="A20" s="43">
        <v>2</v>
      </c>
      <c r="B20" s="4" t="s">
        <v>8</v>
      </c>
      <c r="C20" s="44" t="s">
        <v>21</v>
      </c>
      <c r="D20" s="44"/>
      <c r="E20" s="44"/>
      <c r="F20" s="44"/>
      <c r="G20" s="44"/>
      <c r="H20" s="44"/>
      <c r="I20" s="44"/>
      <c r="J20" s="3"/>
    </row>
    <row r="21" spans="1:10" ht="15.75">
      <c r="A21" s="43"/>
      <c r="B21" s="4" t="s">
        <v>3</v>
      </c>
      <c r="C21" s="45">
        <v>200</v>
      </c>
      <c r="D21" s="45"/>
      <c r="E21" s="45"/>
      <c r="F21" s="45"/>
      <c r="G21" s="45"/>
      <c r="H21" s="45"/>
      <c r="I21" s="45"/>
      <c r="J21" s="3"/>
    </row>
    <row r="22" spans="1:10" ht="78.75">
      <c r="A22" s="43"/>
      <c r="B22" s="4" t="s">
        <v>7</v>
      </c>
      <c r="C22" s="27" t="s">
        <v>39</v>
      </c>
      <c r="D22" s="27" t="s">
        <v>37</v>
      </c>
      <c r="E22" s="27" t="s">
        <v>39</v>
      </c>
      <c r="F22" s="28"/>
      <c r="G22" s="28"/>
      <c r="H22" s="28"/>
      <c r="I22" s="28"/>
      <c r="J22" s="2"/>
    </row>
    <row r="23" spans="1:10" ht="15.75">
      <c r="A23" s="43"/>
      <c r="B23" s="4" t="s">
        <v>30</v>
      </c>
      <c r="C23" s="2">
        <v>120</v>
      </c>
      <c r="D23" s="2">
        <v>110</v>
      </c>
      <c r="E23" s="2">
        <v>130</v>
      </c>
      <c r="F23" s="2"/>
      <c r="G23" s="2"/>
      <c r="H23" s="23">
        <f>(C23+D23+E23+F23+G23)/3</f>
        <v>120</v>
      </c>
      <c r="I23" s="2"/>
      <c r="J23" s="9">
        <v>120</v>
      </c>
    </row>
    <row r="24" spans="1:10" ht="15.75">
      <c r="A24" s="43"/>
      <c r="B24" s="4" t="s">
        <v>4</v>
      </c>
      <c r="C24" s="2">
        <f>C21*C23</f>
        <v>24000</v>
      </c>
      <c r="D24" s="2">
        <f>D23*C21</f>
        <v>22000</v>
      </c>
      <c r="E24" s="2">
        <f>C21*E23</f>
        <v>26000</v>
      </c>
      <c r="F24" s="2">
        <f>C21*F23</f>
        <v>0</v>
      </c>
      <c r="G24" s="2"/>
      <c r="H24" s="2"/>
      <c r="I24" s="2">
        <f>H24</f>
        <v>0</v>
      </c>
      <c r="J24" s="9">
        <f>C21*J23</f>
        <v>24000</v>
      </c>
    </row>
    <row r="25" spans="1:10" ht="31.5">
      <c r="A25" s="43">
        <v>2</v>
      </c>
      <c r="B25" s="4" t="s">
        <v>8</v>
      </c>
      <c r="C25" s="44" t="s">
        <v>22</v>
      </c>
      <c r="D25" s="44"/>
      <c r="E25" s="44"/>
      <c r="F25" s="44"/>
      <c r="G25" s="44"/>
      <c r="H25" s="44"/>
      <c r="I25" s="44"/>
      <c r="J25" s="3"/>
    </row>
    <row r="26" spans="1:10" ht="15.75">
      <c r="A26" s="43"/>
      <c r="B26" s="4" t="s">
        <v>3</v>
      </c>
      <c r="C26" s="45">
        <v>2500</v>
      </c>
      <c r="D26" s="45"/>
      <c r="E26" s="45"/>
      <c r="F26" s="45"/>
      <c r="G26" s="45"/>
      <c r="H26" s="45"/>
      <c r="I26" s="45"/>
      <c r="J26" s="3"/>
    </row>
    <row r="27" spans="1:10" ht="31.5">
      <c r="A27" s="43"/>
      <c r="B27" s="4" t="s">
        <v>7</v>
      </c>
      <c r="C27" s="27" t="s">
        <v>38</v>
      </c>
      <c r="D27" s="29" t="s">
        <v>25</v>
      </c>
      <c r="E27" s="27" t="s">
        <v>38</v>
      </c>
      <c r="F27" s="28"/>
      <c r="G27" s="28"/>
      <c r="H27" s="28"/>
      <c r="I27" s="28"/>
      <c r="J27" s="2"/>
    </row>
    <row r="28" spans="1:10" ht="15.75">
      <c r="A28" s="43"/>
      <c r="B28" s="4" t="s">
        <v>31</v>
      </c>
      <c r="C28" s="27">
        <v>18</v>
      </c>
      <c r="D28" s="27">
        <v>16</v>
      </c>
      <c r="E28" s="2">
        <v>20</v>
      </c>
      <c r="F28" s="2"/>
      <c r="G28" s="2"/>
      <c r="H28" s="23">
        <f>(C28+D28+E28+F28+G28)/3</f>
        <v>18</v>
      </c>
      <c r="I28" s="2"/>
      <c r="J28" s="9">
        <v>18</v>
      </c>
    </row>
    <row r="29" spans="1:10" ht="15.75">
      <c r="A29" s="43"/>
      <c r="B29" s="4" t="s">
        <v>4</v>
      </c>
      <c r="C29" s="2">
        <f>C26*C28</f>
        <v>45000</v>
      </c>
      <c r="D29" s="2">
        <f>D28*C26</f>
        <v>40000</v>
      </c>
      <c r="E29" s="2">
        <f>C26*E28</f>
        <v>50000</v>
      </c>
      <c r="F29" s="2">
        <f>C26*F28</f>
        <v>0</v>
      </c>
      <c r="G29" s="2"/>
      <c r="H29" s="2"/>
      <c r="I29" s="2">
        <f>H29</f>
        <v>0</v>
      </c>
      <c r="J29" s="9">
        <f>C26*J28</f>
        <v>45000</v>
      </c>
    </row>
    <row r="30" spans="1:10" ht="74.25" customHeight="1">
      <c r="A30" s="43">
        <v>2</v>
      </c>
      <c r="B30" s="4" t="s">
        <v>8</v>
      </c>
      <c r="C30" s="44" t="s">
        <v>44</v>
      </c>
      <c r="D30" s="44"/>
      <c r="E30" s="44"/>
      <c r="F30" s="44"/>
      <c r="G30" s="44"/>
      <c r="H30" s="44"/>
      <c r="I30" s="44"/>
      <c r="J30" s="3"/>
    </row>
    <row r="31" spans="1:10" ht="15.75">
      <c r="A31" s="43"/>
      <c r="B31" s="4" t="s">
        <v>3</v>
      </c>
      <c r="C31" s="45">
        <v>42</v>
      </c>
      <c r="D31" s="45"/>
      <c r="E31" s="45"/>
      <c r="F31" s="45"/>
      <c r="G31" s="45"/>
      <c r="H31" s="45"/>
      <c r="I31" s="45"/>
      <c r="J31" s="3"/>
    </row>
    <row r="32" spans="1:10" ht="25.5">
      <c r="A32" s="43"/>
      <c r="B32" s="4" t="s">
        <v>7</v>
      </c>
      <c r="C32" s="30" t="s">
        <v>45</v>
      </c>
      <c r="D32" s="30" t="s">
        <v>46</v>
      </c>
      <c r="E32" s="30" t="s">
        <v>45</v>
      </c>
      <c r="F32" s="28"/>
      <c r="G32" s="28"/>
      <c r="H32" s="28"/>
      <c r="I32" s="28"/>
      <c r="J32" s="2"/>
    </row>
    <row r="33" spans="1:10" ht="15.75">
      <c r="A33" s="43"/>
      <c r="B33" s="4" t="s">
        <v>16</v>
      </c>
      <c r="C33" s="2">
        <v>150</v>
      </c>
      <c r="D33" s="2">
        <v>140</v>
      </c>
      <c r="E33" s="2">
        <v>160</v>
      </c>
      <c r="F33" s="2"/>
      <c r="G33" s="2"/>
      <c r="H33" s="23">
        <f>(C33+D33+E33+F33+G33)/3</f>
        <v>150</v>
      </c>
      <c r="I33" s="2"/>
      <c r="J33" s="9">
        <v>150</v>
      </c>
    </row>
    <row r="34" spans="1:10" ht="15.75">
      <c r="A34" s="43"/>
      <c r="B34" s="4" t="s">
        <v>4</v>
      </c>
      <c r="C34" s="2">
        <f>C31*C33</f>
        <v>6300</v>
      </c>
      <c r="D34" s="2">
        <f>D33*C31</f>
        <v>5880</v>
      </c>
      <c r="E34" s="2">
        <f>C31*E33</f>
        <v>6720</v>
      </c>
      <c r="F34" s="2">
        <f>C31*F33</f>
        <v>0</v>
      </c>
      <c r="G34" s="2"/>
      <c r="H34" s="2"/>
      <c r="I34" s="2">
        <f>H34</f>
        <v>0</v>
      </c>
      <c r="J34" s="9">
        <f>C31*J33</f>
        <v>6300</v>
      </c>
    </row>
    <row r="35" spans="1:10" ht="62.25" customHeight="1">
      <c r="A35" s="43">
        <v>2</v>
      </c>
      <c r="B35" s="4" t="s">
        <v>8</v>
      </c>
      <c r="C35" s="44" t="s">
        <v>48</v>
      </c>
      <c r="D35" s="44"/>
      <c r="E35" s="44"/>
      <c r="F35" s="44"/>
      <c r="G35" s="44"/>
      <c r="H35" s="44"/>
      <c r="I35" s="44"/>
      <c r="J35" s="3"/>
    </row>
    <row r="36" spans="1:10" ht="15.75">
      <c r="A36" s="43"/>
      <c r="B36" s="4" t="s">
        <v>3</v>
      </c>
      <c r="C36" s="45">
        <v>374</v>
      </c>
      <c r="D36" s="45"/>
      <c r="E36" s="45"/>
      <c r="F36" s="45"/>
      <c r="G36" s="45"/>
      <c r="H36" s="45"/>
      <c r="I36" s="45"/>
      <c r="J36" s="3"/>
    </row>
    <row r="37" spans="1:10" ht="25.5">
      <c r="A37" s="43"/>
      <c r="B37" s="4" t="s">
        <v>7</v>
      </c>
      <c r="C37" s="30" t="s">
        <v>47</v>
      </c>
      <c r="D37" s="30" t="s">
        <v>46</v>
      </c>
      <c r="E37" s="30" t="s">
        <v>47</v>
      </c>
      <c r="F37" s="28"/>
      <c r="G37" s="28"/>
      <c r="H37" s="28"/>
      <c r="I37" s="28"/>
      <c r="J37" s="2"/>
    </row>
    <row r="38" spans="1:10" ht="15.75">
      <c r="A38" s="43"/>
      <c r="B38" s="4" t="s">
        <v>16</v>
      </c>
      <c r="C38" s="2">
        <v>270</v>
      </c>
      <c r="D38" s="2">
        <v>224</v>
      </c>
      <c r="E38" s="2">
        <v>301</v>
      </c>
      <c r="F38" s="2"/>
      <c r="G38" s="2"/>
      <c r="H38" s="23">
        <f>(C38+D38+E38+F38+G38)/3</f>
        <v>265</v>
      </c>
      <c r="I38" s="2"/>
      <c r="J38" s="9">
        <v>265</v>
      </c>
    </row>
    <row r="39" spans="1:10" ht="15.75">
      <c r="A39" s="43"/>
      <c r="B39" s="4" t="s">
        <v>4</v>
      </c>
      <c r="C39" s="2">
        <f>C36*C38</f>
        <v>100980</v>
      </c>
      <c r="D39" s="2">
        <f>D38*C36</f>
        <v>83776</v>
      </c>
      <c r="E39" s="2">
        <f>C36*E38</f>
        <v>112574</v>
      </c>
      <c r="F39" s="2">
        <f>C36*F38</f>
        <v>0</v>
      </c>
      <c r="G39" s="2"/>
      <c r="H39" s="2"/>
      <c r="I39" s="2">
        <f>H39</f>
        <v>0</v>
      </c>
      <c r="J39" s="9">
        <f>C36*J38</f>
        <v>99110</v>
      </c>
    </row>
    <row r="40" spans="2:10" ht="18" customHeight="1">
      <c r="B40" s="4" t="s">
        <v>12</v>
      </c>
      <c r="C40" s="9">
        <f>C9+C14+C19+C24+C29+C34+C39</f>
        <v>249830</v>
      </c>
      <c r="D40" s="9">
        <f>D9+D14+D19+D24+D29+D34+D39</f>
        <v>231196</v>
      </c>
      <c r="E40" s="9">
        <f>E9+E14+E19+E24+E29+E34+E39</f>
        <v>276494</v>
      </c>
      <c r="F40" s="2"/>
      <c r="G40" s="2"/>
      <c r="H40" s="2"/>
      <c r="I40" s="3" t="e">
        <f>#REF!+#REF!+#REF!+#REF!+#REF!+#REF!+#REF!+#REF!+#REF!+#REF!+#REF!+#REF!+#REF!+#REF!+#REF!+#REF!+#REF!+#REF!+#REF!+#REF!+#REF!+#REF!+#REF!+#REF!+#REF!</f>
        <v>#REF!</v>
      </c>
      <c r="J40" s="24">
        <f>J9+J14+J19+J24+J29+J34+J39</f>
        <v>251620</v>
      </c>
    </row>
    <row r="41" spans="1:10" s="11" customFormat="1" ht="18" customHeight="1">
      <c r="A41" s="10"/>
      <c r="B41" s="12"/>
      <c r="C41" s="13"/>
      <c r="D41" s="13"/>
      <c r="E41" s="13"/>
      <c r="F41" s="13"/>
      <c r="G41" s="13"/>
      <c r="H41" s="13"/>
      <c r="I41" s="14"/>
      <c r="J41" s="15"/>
    </row>
    <row r="42" spans="2:10" ht="39" customHeight="1">
      <c r="B42" s="2" t="s">
        <v>5</v>
      </c>
      <c r="C42" s="38" t="s">
        <v>6</v>
      </c>
      <c r="D42" s="39"/>
      <c r="E42" s="40" t="s">
        <v>9</v>
      </c>
      <c r="F42" s="41"/>
      <c r="G42" s="41"/>
      <c r="H42" s="42"/>
      <c r="I42" s="5"/>
      <c r="J42" s="5"/>
    </row>
    <row r="43" spans="2:10" ht="34.5" customHeight="1">
      <c r="B43" s="8">
        <v>1</v>
      </c>
      <c r="C43" s="34" t="s">
        <v>13</v>
      </c>
      <c r="D43" s="35"/>
      <c r="E43" s="34" t="s">
        <v>32</v>
      </c>
      <c r="F43" s="36"/>
      <c r="G43" s="36"/>
      <c r="H43" s="35"/>
      <c r="I43" s="5"/>
      <c r="J43" s="6"/>
    </row>
    <row r="44" spans="2:10" ht="34.5" customHeight="1">
      <c r="B44" s="8">
        <v>2</v>
      </c>
      <c r="C44" s="34" t="s">
        <v>15</v>
      </c>
      <c r="D44" s="35"/>
      <c r="E44" s="34" t="s">
        <v>33</v>
      </c>
      <c r="F44" s="36"/>
      <c r="G44" s="36"/>
      <c r="H44" s="35"/>
      <c r="I44" s="5"/>
      <c r="J44" s="6"/>
    </row>
    <row r="45" spans="2:10" ht="34.5" customHeight="1">
      <c r="B45" s="8">
        <v>3</v>
      </c>
      <c r="C45" s="37" t="s">
        <v>17</v>
      </c>
      <c r="D45" s="37"/>
      <c r="E45" s="37" t="s">
        <v>34</v>
      </c>
      <c r="F45" s="37"/>
      <c r="G45" s="37"/>
      <c r="H45" s="37"/>
      <c r="I45" s="5"/>
      <c r="J45" s="6"/>
    </row>
    <row r="46" spans="2:5" ht="33.75">
      <c r="B46" s="32" t="s">
        <v>14</v>
      </c>
      <c r="C46" s="31"/>
      <c r="D46" s="20"/>
      <c r="E46" s="20"/>
    </row>
    <row r="47" spans="2:8" ht="33.75">
      <c r="B47" s="32" t="s">
        <v>11</v>
      </c>
      <c r="C47" s="31"/>
      <c r="D47" s="31"/>
      <c r="E47" s="31"/>
      <c r="F47" s="31"/>
      <c r="G47" s="31"/>
      <c r="H47" s="31"/>
    </row>
    <row r="48" spans="2:8" ht="21" customHeight="1">
      <c r="B48" s="32" t="s">
        <v>49</v>
      </c>
      <c r="C48" s="33"/>
      <c r="D48" s="25"/>
      <c r="E48" s="25"/>
      <c r="F48" s="26"/>
      <c r="G48" s="26"/>
      <c r="H48" s="26"/>
    </row>
    <row r="49" spans="1:8" s="26" customFormat="1" ht="33.75">
      <c r="A49" s="7"/>
      <c r="B49" s="1" t="s">
        <v>26</v>
      </c>
      <c r="C49"/>
      <c r="D49"/>
      <c r="E49"/>
      <c r="F49"/>
      <c r="G49"/>
      <c r="H49"/>
    </row>
  </sheetData>
  <sheetProtection/>
  <mergeCells count="37">
    <mergeCell ref="C31:I31"/>
    <mergeCell ref="A35:A39"/>
    <mergeCell ref="C35:I35"/>
    <mergeCell ref="C36:I36"/>
    <mergeCell ref="A5:A9"/>
    <mergeCell ref="C5:I5"/>
    <mergeCell ref="C6:I6"/>
    <mergeCell ref="A15:A19"/>
    <mergeCell ref="C15:I15"/>
    <mergeCell ref="C16:I16"/>
    <mergeCell ref="B1:J1"/>
    <mergeCell ref="B3:B4"/>
    <mergeCell ref="I3:I4"/>
    <mergeCell ref="J3:J4"/>
    <mergeCell ref="H3:H4"/>
    <mergeCell ref="A10:A14"/>
    <mergeCell ref="C10:I10"/>
    <mergeCell ref="C11:I11"/>
    <mergeCell ref="C42:D42"/>
    <mergeCell ref="E42:H42"/>
    <mergeCell ref="A25:A29"/>
    <mergeCell ref="A20:A24"/>
    <mergeCell ref="C20:I20"/>
    <mergeCell ref="C21:I21"/>
    <mergeCell ref="C25:I25"/>
    <mergeCell ref="C26:I26"/>
    <mergeCell ref="A30:A34"/>
    <mergeCell ref="C30:I30"/>
    <mergeCell ref="B47:H47"/>
    <mergeCell ref="B48:C48"/>
    <mergeCell ref="C43:D43"/>
    <mergeCell ref="E43:H43"/>
    <mergeCell ref="C44:D44"/>
    <mergeCell ref="E44:H44"/>
    <mergeCell ref="C45:D45"/>
    <mergeCell ref="E45:H45"/>
    <mergeCell ref="B46:C4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Buh-yakorek</cp:lastModifiedBy>
  <cp:lastPrinted>2013-07-26T07:23:27Z</cp:lastPrinted>
  <dcterms:created xsi:type="dcterms:W3CDTF">2009-10-23T03:44:58Z</dcterms:created>
  <dcterms:modified xsi:type="dcterms:W3CDTF">2013-07-31T04:37:08Z</dcterms:modified>
  <cp:category/>
  <cp:version/>
  <cp:contentType/>
  <cp:contentStatus/>
</cp:coreProperties>
</file>